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ownloads\사전정보공표(2025.7.31.기준) 결과 보고(~27일)\갱신\경영관리부\"/>
    </mc:Choice>
  </mc:AlternateContent>
  <bookViews>
    <workbookView xWindow="0" yWindow="0" windowWidth="21825" windowHeight="7035" activeTab="4"/>
  </bookViews>
  <sheets>
    <sheet name="2020" sheetId="3" r:id="rId1"/>
    <sheet name="2021" sheetId="6" r:id="rId2"/>
    <sheet name="2022" sheetId="7" r:id="rId3"/>
    <sheet name="2023" sheetId="8" r:id="rId4"/>
    <sheet name="2024" sheetId="9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0" i="9" l="1"/>
  <c r="C20" i="9" l="1"/>
  <c r="D10" i="9"/>
  <c r="B10" i="9"/>
  <c r="D9" i="9"/>
  <c r="B9" i="9"/>
  <c r="D8" i="9"/>
  <c r="B8" i="9"/>
  <c r="D7" i="9"/>
  <c r="B7" i="9"/>
  <c r="F6" i="9"/>
  <c r="E6" i="9"/>
  <c r="C6" i="9"/>
  <c r="D6" i="9" l="1"/>
  <c r="B6" i="9"/>
  <c r="D20" i="8"/>
  <c r="C20" i="8"/>
  <c r="D10" i="8" l="1"/>
  <c r="B10" i="8"/>
  <c r="D9" i="8"/>
  <c r="B9" i="8"/>
  <c r="D8" i="8"/>
  <c r="B8" i="8"/>
  <c r="D7" i="8"/>
  <c r="B7" i="8"/>
  <c r="F6" i="8"/>
  <c r="E6" i="8"/>
  <c r="C6" i="8"/>
  <c r="D6" i="8" l="1"/>
  <c r="B6" i="8"/>
  <c r="D10" i="7"/>
  <c r="B10" i="7"/>
  <c r="D9" i="7"/>
  <c r="B9" i="7"/>
  <c r="D8" i="7"/>
  <c r="B8" i="7"/>
  <c r="D7" i="7"/>
  <c r="B7" i="7"/>
  <c r="F6" i="7"/>
  <c r="E6" i="7"/>
  <c r="C6" i="7"/>
  <c r="D10" i="6"/>
  <c r="B10" i="6"/>
  <c r="D9" i="6"/>
  <c r="B9" i="6"/>
  <c r="D8" i="6"/>
  <c r="B8" i="6"/>
  <c r="D7" i="6"/>
  <c r="B7" i="6"/>
  <c r="F6" i="6"/>
  <c r="E6" i="6"/>
  <c r="C6" i="6"/>
  <c r="D7" i="3"/>
  <c r="B8" i="3"/>
  <c r="B9" i="3"/>
  <c r="B10" i="3"/>
  <c r="B7" i="3"/>
  <c r="C6" i="3"/>
  <c r="E6" i="3"/>
  <c r="F6" i="3"/>
  <c r="D10" i="3"/>
  <c r="D9" i="3"/>
  <c r="D8" i="3"/>
  <c r="D6" i="7" l="1"/>
  <c r="B6" i="7"/>
  <c r="D6" i="6"/>
  <c r="B6" i="6"/>
  <c r="D6" i="3"/>
  <c r="B6" i="3"/>
</calcChain>
</file>

<file path=xl/comments1.xml><?xml version="1.0" encoding="utf-8"?>
<comments xmlns="http://schemas.openxmlformats.org/spreadsheetml/2006/main">
  <authors>
    <author>psy88</author>
  </authors>
  <commentList>
    <comment ref="B5" authorId="0" shapeId="0">
      <text>
        <r>
          <rPr>
            <b/>
            <sz val="9"/>
            <color indexed="81"/>
            <rFont val="돋움"/>
            <family val="3"/>
            <charset val="129"/>
          </rPr>
          <t>부가가치세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납부세액</t>
        </r>
      </text>
    </comment>
    <comment ref="C5" authorId="0" shapeId="0">
      <text>
        <r>
          <rPr>
            <b/>
            <sz val="9"/>
            <color indexed="81"/>
            <rFont val="돋움"/>
            <family val="3"/>
            <charset val="129"/>
          </rPr>
          <t>매출세액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합계</t>
        </r>
      </text>
    </comment>
    <comment ref="E5" authorId="0" shapeId="0">
      <text>
        <r>
          <rPr>
            <b/>
            <sz val="9"/>
            <color indexed="81"/>
            <rFont val="돋움"/>
            <family val="3"/>
            <charset val="129"/>
          </rPr>
          <t xml:space="preserve">매입공제세액
</t>
        </r>
      </text>
    </comment>
  </commentList>
</comments>
</file>

<file path=xl/comments2.xml><?xml version="1.0" encoding="utf-8"?>
<comments xmlns="http://schemas.openxmlformats.org/spreadsheetml/2006/main">
  <authors>
    <author>psy88</author>
  </authors>
  <commentList>
    <comment ref="B5" authorId="0" shapeId="0">
      <text>
        <r>
          <rPr>
            <b/>
            <sz val="9"/>
            <color indexed="81"/>
            <rFont val="돋움"/>
            <family val="3"/>
            <charset val="129"/>
          </rPr>
          <t>부가가치세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납부세액</t>
        </r>
      </text>
    </comment>
    <comment ref="C5" authorId="0" shapeId="0">
      <text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매출매입정산서</t>
        </r>
        <r>
          <rPr>
            <b/>
            <sz val="9"/>
            <color indexed="81"/>
            <rFont val="Tahoma"/>
            <family val="2"/>
          </rPr>
          <t>)</t>
        </r>
        <r>
          <rPr>
            <b/>
            <sz val="9"/>
            <color indexed="81"/>
            <rFont val="돋움"/>
            <family val="3"/>
            <charset val="129"/>
          </rPr>
          <t>매출세액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총계</t>
        </r>
      </text>
    </comment>
    <comment ref="E5" authorId="0" shapeId="0">
      <text>
        <r>
          <rPr>
            <b/>
            <sz val="9"/>
            <color indexed="81"/>
            <rFont val="돋움"/>
            <family val="3"/>
            <charset val="129"/>
          </rPr>
          <t>(매출매입정산서)매입세액 총계</t>
        </r>
      </text>
    </comment>
    <comment ref="F5" authorId="0" shapeId="0">
      <text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매입처별세금계산서</t>
        </r>
        <r>
          <rPr>
            <b/>
            <sz val="9"/>
            <color indexed="81"/>
            <rFont val="Tahoma"/>
            <family val="2"/>
          </rPr>
          <t xml:space="preserve">)
</t>
        </r>
        <r>
          <rPr>
            <b/>
            <sz val="9"/>
            <color indexed="81"/>
            <rFont val="돋움"/>
            <family val="3"/>
            <charset val="129"/>
          </rPr>
          <t>불공제분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세액</t>
        </r>
      </text>
    </comment>
  </commentList>
</comments>
</file>

<file path=xl/comments3.xml><?xml version="1.0" encoding="utf-8"?>
<comments xmlns="http://schemas.openxmlformats.org/spreadsheetml/2006/main">
  <authors>
    <author>psy88</author>
  </authors>
  <commentList>
    <comment ref="B5" authorId="0" shapeId="0">
      <text>
        <r>
          <rPr>
            <b/>
            <sz val="9"/>
            <color indexed="81"/>
            <rFont val="돋움"/>
            <family val="3"/>
            <charset val="129"/>
          </rPr>
          <t>부가가치세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납부세액</t>
        </r>
      </text>
    </comment>
    <comment ref="C5" authorId="0" shapeId="0">
      <text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매출매입정산서</t>
        </r>
        <r>
          <rPr>
            <b/>
            <sz val="9"/>
            <color indexed="81"/>
            <rFont val="Tahoma"/>
            <family val="2"/>
          </rPr>
          <t>)</t>
        </r>
        <r>
          <rPr>
            <b/>
            <sz val="9"/>
            <color indexed="81"/>
            <rFont val="돋움"/>
            <family val="3"/>
            <charset val="129"/>
          </rPr>
          <t>매출세액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총계</t>
        </r>
      </text>
    </comment>
    <comment ref="E5" authorId="0" shapeId="0">
      <text>
        <r>
          <rPr>
            <b/>
            <sz val="9"/>
            <color indexed="81"/>
            <rFont val="돋움"/>
            <family val="3"/>
            <charset val="129"/>
          </rPr>
          <t>(매출매입정산서)매입세액 총계</t>
        </r>
      </text>
    </comment>
    <comment ref="F5" authorId="0" shapeId="0">
      <text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매입처별세금계산서</t>
        </r>
        <r>
          <rPr>
            <b/>
            <sz val="9"/>
            <color indexed="81"/>
            <rFont val="Tahoma"/>
            <family val="2"/>
          </rPr>
          <t xml:space="preserve">)
</t>
        </r>
        <r>
          <rPr>
            <b/>
            <sz val="9"/>
            <color indexed="81"/>
            <rFont val="돋움"/>
            <family val="3"/>
            <charset val="129"/>
          </rPr>
          <t>불공제분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세액</t>
        </r>
      </text>
    </comment>
  </commentList>
</comments>
</file>

<file path=xl/comments4.xml><?xml version="1.0" encoding="utf-8"?>
<comments xmlns="http://schemas.openxmlformats.org/spreadsheetml/2006/main">
  <authors>
    <author>psy88</author>
  </authors>
  <commentList>
    <comment ref="B5" authorId="0" shapeId="0">
      <text>
        <r>
          <rPr>
            <b/>
            <sz val="9"/>
            <color indexed="81"/>
            <rFont val="돋움"/>
            <family val="3"/>
            <charset val="129"/>
          </rPr>
          <t>부가가치세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납부세액</t>
        </r>
      </text>
    </comment>
    <comment ref="C5" authorId="0" shapeId="0">
      <text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매출매입정산서</t>
        </r>
        <r>
          <rPr>
            <b/>
            <sz val="9"/>
            <color indexed="81"/>
            <rFont val="Tahoma"/>
            <family val="2"/>
          </rPr>
          <t>)</t>
        </r>
        <r>
          <rPr>
            <b/>
            <sz val="9"/>
            <color indexed="81"/>
            <rFont val="돋움"/>
            <family val="3"/>
            <charset val="129"/>
          </rPr>
          <t>매출세액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총계</t>
        </r>
      </text>
    </comment>
    <comment ref="E5" authorId="0" shapeId="0">
      <text>
        <r>
          <rPr>
            <b/>
            <sz val="9"/>
            <color indexed="81"/>
            <rFont val="돋움"/>
            <family val="3"/>
            <charset val="129"/>
          </rPr>
          <t>(매출매입정산서)매입세액 총계</t>
        </r>
      </text>
    </comment>
    <comment ref="F5" authorId="0" shapeId="0">
      <text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매입처별세금계산서</t>
        </r>
        <r>
          <rPr>
            <b/>
            <sz val="9"/>
            <color indexed="81"/>
            <rFont val="Tahoma"/>
            <family val="2"/>
          </rPr>
          <t xml:space="preserve">)
</t>
        </r>
        <r>
          <rPr>
            <b/>
            <sz val="9"/>
            <color indexed="81"/>
            <rFont val="돋움"/>
            <family val="3"/>
            <charset val="129"/>
          </rPr>
          <t>불공제분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세액</t>
        </r>
      </text>
    </comment>
  </commentList>
</comments>
</file>

<file path=xl/comments5.xml><?xml version="1.0" encoding="utf-8"?>
<comments xmlns="http://schemas.openxmlformats.org/spreadsheetml/2006/main">
  <authors>
    <author>psy88</author>
  </authors>
  <commentList>
    <comment ref="B5" authorId="0" shapeId="0">
      <text>
        <r>
          <rPr>
            <b/>
            <sz val="9"/>
            <color indexed="81"/>
            <rFont val="돋움"/>
            <family val="3"/>
            <charset val="129"/>
          </rPr>
          <t>부가가치세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납부세액</t>
        </r>
      </text>
    </comment>
    <comment ref="C5" authorId="0" shapeId="0">
      <text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매출매입정산서</t>
        </r>
        <r>
          <rPr>
            <b/>
            <sz val="9"/>
            <color indexed="81"/>
            <rFont val="Tahoma"/>
            <family val="2"/>
          </rPr>
          <t>)</t>
        </r>
        <r>
          <rPr>
            <b/>
            <sz val="9"/>
            <color indexed="81"/>
            <rFont val="돋움"/>
            <family val="3"/>
            <charset val="129"/>
          </rPr>
          <t>매출세액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총계</t>
        </r>
      </text>
    </comment>
    <comment ref="E5" authorId="0" shapeId="0">
      <text>
        <r>
          <rPr>
            <b/>
            <sz val="9"/>
            <color indexed="81"/>
            <rFont val="돋움"/>
            <family val="3"/>
            <charset val="129"/>
          </rPr>
          <t>(매출매입정산서)매입세액 총계</t>
        </r>
      </text>
    </comment>
    <comment ref="F5" authorId="0" shapeId="0">
      <text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매입처별세금계산서</t>
        </r>
        <r>
          <rPr>
            <b/>
            <sz val="9"/>
            <color indexed="81"/>
            <rFont val="Tahoma"/>
            <family val="2"/>
          </rPr>
          <t xml:space="preserve">)
</t>
        </r>
        <r>
          <rPr>
            <b/>
            <sz val="9"/>
            <color indexed="81"/>
            <rFont val="돋움"/>
            <family val="3"/>
            <charset val="129"/>
          </rPr>
          <t>불공제분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세액</t>
        </r>
      </text>
    </comment>
  </commentList>
</comments>
</file>

<file path=xl/sharedStrings.xml><?xml version="1.0" encoding="utf-8"?>
<sst xmlns="http://schemas.openxmlformats.org/spreadsheetml/2006/main" count="96" uniqueCount="36">
  <si>
    <t>부가가치세 납부 현황</t>
    <phoneticPr fontId="2" type="noConversion"/>
  </si>
  <si>
    <t>구분</t>
    <phoneticPr fontId="2" type="noConversion"/>
  </si>
  <si>
    <t>2021년 총계</t>
    <phoneticPr fontId="2" type="noConversion"/>
  </si>
  <si>
    <t>1기 예정(1/4분기)</t>
    <phoneticPr fontId="2" type="noConversion"/>
  </si>
  <si>
    <t>1기 확정(2/4분기)</t>
    <phoneticPr fontId="2" type="noConversion"/>
  </si>
  <si>
    <t>2기 예정(3/4분기)</t>
    <phoneticPr fontId="2" type="noConversion"/>
  </si>
  <si>
    <t>2기 확정(4/4분기)</t>
    <phoneticPr fontId="2" type="noConversion"/>
  </si>
  <si>
    <t>납부세액
(A)-(B)</t>
    <phoneticPr fontId="2" type="noConversion"/>
  </si>
  <si>
    <t>매출부가세
(A)</t>
    <phoneticPr fontId="2" type="noConversion"/>
  </si>
  <si>
    <t>매입부가세 소계
(B)+(C)</t>
    <phoneticPr fontId="2" type="noConversion"/>
  </si>
  <si>
    <t>공제분
(B)</t>
    <phoneticPr fontId="2" type="noConversion"/>
  </si>
  <si>
    <t>(단위:원)</t>
    <phoneticPr fontId="2" type="noConversion"/>
  </si>
  <si>
    <t>불공제분
(C)</t>
    <phoneticPr fontId="2" type="noConversion"/>
  </si>
  <si>
    <t>2020년 총계</t>
    <phoneticPr fontId="2" type="noConversion"/>
  </si>
  <si>
    <t>기준일 : 2020.12.31.</t>
    <phoneticPr fontId="2" type="noConversion"/>
  </si>
  <si>
    <t>기준일 : 2021.12.31.</t>
    <phoneticPr fontId="2" type="noConversion"/>
  </si>
  <si>
    <t>기준일 : 2022.12.31.</t>
    <phoneticPr fontId="2" type="noConversion"/>
  </si>
  <si>
    <t>2022년 총계</t>
    <phoneticPr fontId="2" type="noConversion"/>
  </si>
  <si>
    <t>기준일 : 2023.12.31.</t>
    <phoneticPr fontId="2" type="noConversion"/>
  </si>
  <si>
    <t>2023년 총계</t>
    <phoneticPr fontId="2" type="noConversion"/>
  </si>
  <si>
    <t>(단위 : 원)</t>
    <phoneticPr fontId="2" type="noConversion"/>
  </si>
  <si>
    <t>구분</t>
    <phoneticPr fontId="10" type="noConversion"/>
  </si>
  <si>
    <t>인원</t>
    <phoneticPr fontId="10" type="noConversion"/>
  </si>
  <si>
    <t>2022년</t>
    <phoneticPr fontId="2" type="noConversion"/>
  </si>
  <si>
    <t>2023년</t>
    <phoneticPr fontId="2" type="noConversion"/>
  </si>
  <si>
    <t>비고</t>
    <phoneticPr fontId="2" type="noConversion"/>
  </si>
  <si>
    <t>납부액</t>
    <phoneticPr fontId="2" type="noConversion"/>
  </si>
  <si>
    <t>납부액</t>
    <phoneticPr fontId="2" type="noConversion"/>
  </si>
  <si>
    <t>지방세</t>
    <phoneticPr fontId="2" type="noConversion"/>
  </si>
  <si>
    <t xml:space="preserve">주민세 종업원분 </t>
    <phoneticPr fontId="2" type="noConversion"/>
  </si>
  <si>
    <t>주민세 사업소분</t>
    <phoneticPr fontId="2" type="noConversion"/>
  </si>
  <si>
    <t>근로소득
특별징수분</t>
    <phoneticPr fontId="2" type="noConversion"/>
  </si>
  <si>
    <t>지방세 납부 현황</t>
    <phoneticPr fontId="2" type="noConversion"/>
  </si>
  <si>
    <t>기준일 : 2024.12.31.</t>
    <phoneticPr fontId="2" type="noConversion"/>
  </si>
  <si>
    <t>2024년 총계</t>
    <phoneticPr fontId="2" type="noConversion"/>
  </si>
  <si>
    <t>2024년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</si>
</sst>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176" formatCode="###,###"/>
    <numFmt numFmtId="177" formatCode="0_);[Red]\(0\)"/>
  </numFmts>
  <fonts count="18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  <font>
      <sz val="11"/>
      <color indexed="0"/>
      <name val="System"/>
      <family val="2"/>
      <charset val="129"/>
    </font>
    <font>
      <sz val="18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b/>
      <sz val="11"/>
      <color indexed="0"/>
      <name val="맑은 고딕"/>
      <family val="3"/>
      <charset val="129"/>
      <scheme val="major"/>
    </font>
    <font>
      <sz val="8"/>
      <name val="System"/>
      <family val="2"/>
      <charset val="129"/>
    </font>
    <font>
      <b/>
      <sz val="11"/>
      <name val="맑은 고딕"/>
      <family val="3"/>
      <charset val="129"/>
      <scheme val="major"/>
    </font>
    <font>
      <b/>
      <sz val="10"/>
      <color indexed="8"/>
      <name val="맑은 고딕"/>
      <family val="3"/>
      <charset val="129"/>
      <scheme val="major"/>
    </font>
    <font>
      <sz val="11"/>
      <color indexed="8"/>
      <name val="맑은 고딕"/>
      <family val="3"/>
      <charset val="129"/>
      <scheme val="major"/>
    </font>
    <font>
      <sz val="10"/>
      <color indexed="8"/>
      <name val="맑은 고딕"/>
      <family val="3"/>
      <charset val="129"/>
      <scheme val="major"/>
    </font>
    <font>
      <sz val="11"/>
      <name val="맑은 고딕"/>
      <family val="3"/>
      <charset val="129"/>
      <scheme val="major"/>
    </font>
    <font>
      <b/>
      <sz val="8"/>
      <color indexed="0"/>
      <name val="맑은 고딕"/>
      <family val="3"/>
      <charset val="129"/>
      <scheme val="major"/>
    </font>
    <font>
      <b/>
      <sz val="8"/>
      <name val="맑은 고딕"/>
      <family val="3"/>
      <charset val="129"/>
      <scheme val="major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0"/>
      </right>
      <top style="medium">
        <color indexed="64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medium">
        <color indexed="64"/>
      </top>
      <bottom style="thin">
        <color indexed="0"/>
      </bottom>
      <diagonal/>
    </border>
    <border>
      <left style="thin">
        <color indexed="0"/>
      </left>
      <right style="medium">
        <color indexed="64"/>
      </right>
      <top style="medium">
        <color indexed="64"/>
      </top>
      <bottom style="thin">
        <color indexed="0"/>
      </bottom>
      <diagonal/>
    </border>
    <border>
      <left style="medium">
        <color indexed="64"/>
      </left>
      <right style="thin">
        <color indexed="0"/>
      </right>
      <top style="thin">
        <color indexed="0"/>
      </top>
      <bottom style="double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double">
        <color indexed="64"/>
      </bottom>
      <diagonal/>
    </border>
    <border>
      <left style="thin">
        <color indexed="0"/>
      </left>
      <right style="medium">
        <color indexed="64"/>
      </right>
      <top style="thin">
        <color indexed="0"/>
      </top>
      <bottom style="double">
        <color indexed="64"/>
      </bottom>
      <diagonal/>
    </border>
    <border>
      <left style="medium">
        <color indexed="64"/>
      </left>
      <right style="thin">
        <color indexed="0"/>
      </right>
      <top style="double">
        <color indexed="64"/>
      </top>
      <bottom/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 style="medium">
        <color indexed="64"/>
      </right>
      <top/>
      <bottom style="thin">
        <color indexed="0"/>
      </bottom>
      <diagonal/>
    </border>
    <border>
      <left style="medium">
        <color indexed="64"/>
      </left>
      <right style="thin">
        <color indexed="0"/>
      </right>
      <top/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medium">
        <color indexed="64"/>
      </right>
      <top style="thin">
        <color indexed="0"/>
      </top>
      <bottom style="thin">
        <color indexed="0"/>
      </bottom>
      <diagonal/>
    </border>
    <border>
      <left style="medium">
        <color indexed="64"/>
      </left>
      <right style="thin">
        <color indexed="0"/>
      </right>
      <top/>
      <bottom style="thin">
        <color indexed="0"/>
      </bottom>
      <diagonal/>
    </border>
    <border>
      <left style="medium">
        <color indexed="64"/>
      </left>
      <right style="thin">
        <color indexed="0"/>
      </right>
      <top style="thin">
        <color indexed="0"/>
      </top>
      <bottom style="medium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medium">
        <color indexed="64"/>
      </bottom>
      <diagonal/>
    </border>
    <border>
      <left style="thin">
        <color indexed="0"/>
      </left>
      <right style="medium">
        <color indexed="64"/>
      </right>
      <top style="thin">
        <color indexed="0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</cellStyleXfs>
  <cellXfs count="39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41" fontId="0" fillId="0" borderId="3" xfId="1" applyFont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7" fillId="0" borderId="0" xfId="2" applyFont="1">
      <alignment vertical="center"/>
    </xf>
    <xf numFmtId="41" fontId="7" fillId="0" borderId="0" xfId="1" applyFont="1">
      <alignment vertical="center"/>
    </xf>
    <xf numFmtId="0" fontId="8" fillId="0" borderId="0" xfId="2" applyFont="1" applyAlignment="1">
      <alignment horizontal="right" vertical="center"/>
    </xf>
    <xf numFmtId="41" fontId="9" fillId="3" borderId="5" xfId="1" applyFont="1" applyFill="1" applyBorder="1" applyAlignment="1">
      <alignment horizontal="center" vertical="center"/>
    </xf>
    <xf numFmtId="41" fontId="9" fillId="3" borderId="6" xfId="1" applyFont="1" applyFill="1" applyBorder="1" applyAlignment="1">
      <alignment horizontal="center" vertical="center"/>
    </xf>
    <xf numFmtId="41" fontId="11" fillId="3" borderId="8" xfId="1" applyFont="1" applyFill="1" applyBorder="1" applyAlignment="1">
      <alignment horizontal="center" vertical="center" wrapText="1"/>
    </xf>
    <xf numFmtId="41" fontId="11" fillId="3" borderId="9" xfId="1" applyFont="1" applyFill="1" applyBorder="1" applyAlignment="1">
      <alignment horizontal="center" vertical="center" wrapText="1"/>
    </xf>
    <xf numFmtId="176" fontId="13" fillId="0" borderId="11" xfId="2" applyNumberFormat="1" applyFont="1" applyFill="1" applyBorder="1" applyAlignment="1">
      <alignment horizontal="center" vertical="center"/>
    </xf>
    <xf numFmtId="41" fontId="13" fillId="0" borderId="11" xfId="1" applyFont="1" applyFill="1" applyBorder="1" applyAlignment="1">
      <alignment horizontal="center" vertical="center"/>
    </xf>
    <xf numFmtId="41" fontId="14" fillId="0" borderId="12" xfId="1" applyFont="1" applyFill="1" applyBorder="1" applyAlignment="1">
      <alignment horizontal="center" vertical="center"/>
    </xf>
    <xf numFmtId="176" fontId="13" fillId="0" borderId="14" xfId="2" applyNumberFormat="1" applyFont="1" applyFill="1" applyBorder="1" applyAlignment="1">
      <alignment horizontal="center" vertical="center"/>
    </xf>
    <xf numFmtId="41" fontId="13" fillId="0" borderId="14" xfId="1" applyFont="1" applyFill="1" applyBorder="1" applyAlignment="1">
      <alignment horizontal="center" vertical="center"/>
    </xf>
    <xf numFmtId="41" fontId="14" fillId="0" borderId="15" xfId="1" applyFont="1" applyFill="1" applyBorder="1" applyAlignment="1">
      <alignment horizontal="center" vertical="center"/>
    </xf>
    <xf numFmtId="3" fontId="15" fillId="0" borderId="14" xfId="3" applyNumberFormat="1" applyFont="1" applyFill="1" applyBorder="1" applyAlignment="1">
      <alignment horizontal="center" vertical="center" wrapText="1"/>
    </xf>
    <xf numFmtId="41" fontId="15" fillId="0" borderId="14" xfId="1" applyFont="1" applyFill="1" applyBorder="1" applyAlignment="1">
      <alignment horizontal="center" vertical="center"/>
    </xf>
    <xf numFmtId="41" fontId="8" fillId="0" borderId="15" xfId="1" applyFont="1" applyFill="1" applyBorder="1" applyAlignment="1">
      <alignment horizontal="center" vertical="center"/>
    </xf>
    <xf numFmtId="14" fontId="16" fillId="4" borderId="17" xfId="2" applyNumberFormat="1" applyFont="1" applyFill="1" applyBorder="1" applyAlignment="1">
      <alignment horizontal="center" vertical="center"/>
    </xf>
    <xf numFmtId="177" fontId="11" fillId="4" borderId="18" xfId="1" applyNumberFormat="1" applyFont="1" applyFill="1" applyBorder="1" applyAlignment="1">
      <alignment horizontal="center" vertical="center" wrapText="1"/>
    </xf>
    <xf numFmtId="41" fontId="11" fillId="4" borderId="18" xfId="1" applyFont="1" applyFill="1" applyBorder="1" applyAlignment="1">
      <alignment horizontal="center" vertical="center" wrapText="1"/>
    </xf>
    <xf numFmtId="41" fontId="17" fillId="4" borderId="19" xfId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4" fontId="9" fillId="3" borderId="4" xfId="2" applyNumberFormat="1" applyFont="1" applyFill="1" applyBorder="1" applyAlignment="1">
      <alignment horizontal="center" vertical="center"/>
    </xf>
    <xf numFmtId="14" fontId="9" fillId="3" borderId="7" xfId="2" applyNumberFormat="1" applyFont="1" applyFill="1" applyBorder="1" applyAlignment="1">
      <alignment horizontal="center" vertical="center"/>
    </xf>
    <xf numFmtId="14" fontId="9" fillId="3" borderId="5" xfId="2" applyNumberFormat="1" applyFont="1" applyFill="1" applyBorder="1" applyAlignment="1">
      <alignment horizontal="center" vertical="center"/>
    </xf>
    <xf numFmtId="14" fontId="9" fillId="3" borderId="8" xfId="2" applyNumberFormat="1" applyFont="1" applyFill="1" applyBorder="1" applyAlignment="1">
      <alignment horizontal="center" vertical="center"/>
    </xf>
    <xf numFmtId="14" fontId="12" fillId="0" borderId="10" xfId="2" applyNumberFormat="1" applyFont="1" applyFill="1" applyBorder="1" applyAlignment="1">
      <alignment horizontal="center" vertical="center"/>
    </xf>
    <xf numFmtId="14" fontId="12" fillId="0" borderId="13" xfId="2" applyNumberFormat="1" applyFont="1" applyFill="1" applyBorder="1" applyAlignment="1">
      <alignment horizontal="center" vertical="center"/>
    </xf>
    <xf numFmtId="14" fontId="12" fillId="0" borderId="16" xfId="2" applyNumberFormat="1" applyFont="1" applyFill="1" applyBorder="1" applyAlignment="1">
      <alignment horizontal="center" vertical="center"/>
    </xf>
    <xf numFmtId="41" fontId="11" fillId="3" borderId="5" xfId="1" applyFont="1" applyFill="1" applyBorder="1" applyAlignment="1">
      <alignment horizontal="center" vertical="center"/>
    </xf>
    <xf numFmtId="41" fontId="15" fillId="0" borderId="11" xfId="1" applyFont="1" applyFill="1" applyBorder="1" applyAlignment="1">
      <alignment horizontal="center" vertical="center"/>
    </xf>
  </cellXfs>
  <cellStyles count="4">
    <cellStyle name="쉼표 [0]" xfId="1" builtinId="6"/>
    <cellStyle name="쉼표 [0] 2" xfId="3"/>
    <cellStyle name="표준" xfId="0" builtinId="0"/>
    <cellStyle name="표준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10"/>
  <sheetViews>
    <sheetView workbookViewId="0">
      <selection activeCell="F9" sqref="F9"/>
    </sheetView>
  </sheetViews>
  <sheetFormatPr defaultRowHeight="16.5"/>
  <cols>
    <col min="1" max="6" width="15.625" customWidth="1"/>
  </cols>
  <sheetData>
    <row r="1" spans="1:6">
      <c r="A1" s="29" t="s">
        <v>0</v>
      </c>
      <c r="B1" s="29"/>
      <c r="C1" s="29"/>
      <c r="D1" s="29"/>
      <c r="E1" s="29"/>
      <c r="F1" s="29"/>
    </row>
    <row r="3" spans="1:6">
      <c r="A3" t="s">
        <v>14</v>
      </c>
      <c r="F3" s="3" t="s">
        <v>11</v>
      </c>
    </row>
    <row r="4" spans="1:6" ht="4.5" customHeight="1"/>
    <row r="5" spans="1:6" ht="33.75" thickBot="1">
      <c r="A5" s="4" t="s">
        <v>1</v>
      </c>
      <c r="B5" s="5" t="s">
        <v>7</v>
      </c>
      <c r="C5" s="5" t="s">
        <v>8</v>
      </c>
      <c r="D5" s="5" t="s">
        <v>9</v>
      </c>
      <c r="E5" s="5" t="s">
        <v>10</v>
      </c>
      <c r="F5" s="5" t="s">
        <v>12</v>
      </c>
    </row>
    <row r="6" spans="1:6" ht="20.100000000000001" customHeight="1" thickTop="1">
      <c r="A6" s="2" t="s">
        <v>13</v>
      </c>
      <c r="B6" s="6">
        <f>SUM(B7:B10)</f>
        <v>-1463907</v>
      </c>
      <c r="C6" s="6">
        <f t="shared" ref="C6:F6" si="0">SUM(C7:C10)</f>
        <v>170129650</v>
      </c>
      <c r="D6" s="6">
        <f t="shared" si="0"/>
        <v>215535198</v>
      </c>
      <c r="E6" s="6">
        <f t="shared" si="0"/>
        <v>171593557</v>
      </c>
      <c r="F6" s="6">
        <f t="shared" si="0"/>
        <v>43941641</v>
      </c>
    </row>
    <row r="7" spans="1:6" ht="20.100000000000001" customHeight="1">
      <c r="A7" s="1" t="s">
        <v>3</v>
      </c>
      <c r="B7" s="7">
        <f>C7-E7</f>
        <v>69533389</v>
      </c>
      <c r="C7" s="7">
        <v>121440440</v>
      </c>
      <c r="D7" s="6">
        <f>E7+F7</f>
        <v>62071508</v>
      </c>
      <c r="E7" s="7">
        <v>51907051</v>
      </c>
      <c r="F7" s="7">
        <v>10164457</v>
      </c>
    </row>
    <row r="8" spans="1:6" ht="20.100000000000001" customHeight="1">
      <c r="A8" s="1" t="s">
        <v>4</v>
      </c>
      <c r="B8" s="7">
        <f t="shared" ref="B8:B10" si="1">C8-E8</f>
        <v>-61536364</v>
      </c>
      <c r="C8" s="7">
        <v>4884590</v>
      </c>
      <c r="D8" s="6">
        <f t="shared" ref="D8:D10" si="2">E8+F8</f>
        <v>78030412</v>
      </c>
      <c r="E8" s="7">
        <v>66420954</v>
      </c>
      <c r="F8" s="7">
        <v>11609458</v>
      </c>
    </row>
    <row r="9" spans="1:6" ht="20.100000000000001" customHeight="1">
      <c r="A9" s="1" t="s">
        <v>5</v>
      </c>
      <c r="B9" s="7">
        <f t="shared" si="1"/>
        <v>-14928202</v>
      </c>
      <c r="C9" s="7">
        <v>4411400</v>
      </c>
      <c r="D9" s="6">
        <f t="shared" si="2"/>
        <v>28733085</v>
      </c>
      <c r="E9" s="7">
        <v>19339602</v>
      </c>
      <c r="F9" s="7">
        <v>9393483</v>
      </c>
    </row>
    <row r="10" spans="1:6" ht="20.100000000000001" customHeight="1">
      <c r="A10" s="1" t="s">
        <v>6</v>
      </c>
      <c r="B10" s="7">
        <f t="shared" si="1"/>
        <v>5467270</v>
      </c>
      <c r="C10" s="7">
        <v>39393220</v>
      </c>
      <c r="D10" s="6">
        <f t="shared" si="2"/>
        <v>46700193</v>
      </c>
      <c r="E10" s="7">
        <v>33925950</v>
      </c>
      <c r="F10" s="7">
        <v>12774243</v>
      </c>
    </row>
  </sheetData>
  <mergeCells count="1">
    <mergeCell ref="A1:F1"/>
  </mergeCells>
  <phoneticPr fontId="2" type="noConversion"/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10"/>
  <sheetViews>
    <sheetView workbookViewId="0">
      <selection activeCell="F26" sqref="F26"/>
    </sheetView>
  </sheetViews>
  <sheetFormatPr defaultRowHeight="16.5"/>
  <cols>
    <col min="1" max="6" width="15.625" customWidth="1"/>
  </cols>
  <sheetData>
    <row r="1" spans="1:6">
      <c r="A1" s="29" t="s">
        <v>0</v>
      </c>
      <c r="B1" s="29"/>
      <c r="C1" s="29"/>
      <c r="D1" s="29"/>
      <c r="E1" s="29"/>
      <c r="F1" s="29"/>
    </row>
    <row r="3" spans="1:6">
      <c r="A3" t="s">
        <v>15</v>
      </c>
      <c r="F3" s="3" t="s">
        <v>11</v>
      </c>
    </row>
    <row r="4" spans="1:6" ht="4.5" customHeight="1"/>
    <row r="5" spans="1:6" ht="33.75" thickBot="1">
      <c r="A5" s="4" t="s">
        <v>1</v>
      </c>
      <c r="B5" s="5" t="s">
        <v>7</v>
      </c>
      <c r="C5" s="5" t="s">
        <v>8</v>
      </c>
      <c r="D5" s="5" t="s">
        <v>9</v>
      </c>
      <c r="E5" s="5" t="s">
        <v>10</v>
      </c>
      <c r="F5" s="5" t="s">
        <v>12</v>
      </c>
    </row>
    <row r="6" spans="1:6" ht="20.100000000000001" customHeight="1" thickTop="1">
      <c r="A6" s="2" t="s">
        <v>2</v>
      </c>
      <c r="B6" s="6">
        <f>SUM(B7:B10)</f>
        <v>72611005</v>
      </c>
      <c r="C6" s="6">
        <f t="shared" ref="C6:F6" si="0">SUM(C7:C10)</f>
        <v>173905020</v>
      </c>
      <c r="D6" s="6">
        <f t="shared" si="0"/>
        <v>159047816</v>
      </c>
      <c r="E6" s="6">
        <f t="shared" si="0"/>
        <v>101294015</v>
      </c>
      <c r="F6" s="6">
        <f t="shared" si="0"/>
        <v>57753801</v>
      </c>
    </row>
    <row r="7" spans="1:6" ht="20.100000000000001" customHeight="1">
      <c r="A7" s="1" t="s">
        <v>3</v>
      </c>
      <c r="B7" s="7">
        <f>C7-E7</f>
        <v>51570887</v>
      </c>
      <c r="C7" s="7">
        <v>75881800</v>
      </c>
      <c r="D7" s="6">
        <f>E7+F7</f>
        <v>33559933</v>
      </c>
      <c r="E7" s="7">
        <v>24310913</v>
      </c>
      <c r="F7" s="7">
        <v>9249020</v>
      </c>
    </row>
    <row r="8" spans="1:6" ht="20.100000000000001" customHeight="1">
      <c r="A8" s="1" t="s">
        <v>4</v>
      </c>
      <c r="B8" s="7">
        <f t="shared" ref="B8:B10" si="1">C8-E8</f>
        <v>-2279612</v>
      </c>
      <c r="C8" s="7">
        <v>28879540</v>
      </c>
      <c r="D8" s="6">
        <f t="shared" ref="D8:D10" si="2">E8+F8</f>
        <v>57251584</v>
      </c>
      <c r="E8" s="7">
        <v>31159152</v>
      </c>
      <c r="F8" s="7">
        <v>26092432</v>
      </c>
    </row>
    <row r="9" spans="1:6" ht="20.100000000000001" customHeight="1">
      <c r="A9" s="1" t="s">
        <v>5</v>
      </c>
      <c r="B9" s="7">
        <f t="shared" si="1"/>
        <v>-9203241</v>
      </c>
      <c r="C9" s="7">
        <v>7518500</v>
      </c>
      <c r="D9" s="6">
        <f t="shared" si="2"/>
        <v>27070455</v>
      </c>
      <c r="E9" s="7">
        <v>16721741</v>
      </c>
      <c r="F9" s="7">
        <v>10348714</v>
      </c>
    </row>
    <row r="10" spans="1:6" ht="20.100000000000001" customHeight="1">
      <c r="A10" s="1" t="s">
        <v>6</v>
      </c>
      <c r="B10" s="7">
        <f t="shared" si="1"/>
        <v>32522971</v>
      </c>
      <c r="C10" s="7">
        <v>61625180</v>
      </c>
      <c r="D10" s="6">
        <f t="shared" si="2"/>
        <v>41165844</v>
      </c>
      <c r="E10" s="7">
        <v>29102209</v>
      </c>
      <c r="F10" s="7">
        <v>12063635</v>
      </c>
    </row>
  </sheetData>
  <mergeCells count="1">
    <mergeCell ref="A1:F1"/>
  </mergeCells>
  <phoneticPr fontId="2" type="noConversion"/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10"/>
  <sheetViews>
    <sheetView workbookViewId="0">
      <selection activeCell="E23" sqref="E23"/>
    </sheetView>
  </sheetViews>
  <sheetFormatPr defaultRowHeight="16.5"/>
  <cols>
    <col min="1" max="6" width="15.625" customWidth="1"/>
  </cols>
  <sheetData>
    <row r="1" spans="1:6">
      <c r="A1" s="29" t="s">
        <v>0</v>
      </c>
      <c r="B1" s="29"/>
      <c r="C1" s="29"/>
      <c r="D1" s="29"/>
      <c r="E1" s="29"/>
      <c r="F1" s="29"/>
    </row>
    <row r="3" spans="1:6">
      <c r="A3" t="s">
        <v>16</v>
      </c>
      <c r="F3" s="3" t="s">
        <v>11</v>
      </c>
    </row>
    <row r="4" spans="1:6" ht="4.5" customHeight="1"/>
    <row r="5" spans="1:6" ht="33.75" thickBot="1">
      <c r="A5" s="4" t="s">
        <v>1</v>
      </c>
      <c r="B5" s="5" t="s">
        <v>7</v>
      </c>
      <c r="C5" s="5" t="s">
        <v>8</v>
      </c>
      <c r="D5" s="5" t="s">
        <v>9</v>
      </c>
      <c r="E5" s="5" t="s">
        <v>10</v>
      </c>
      <c r="F5" s="5" t="s">
        <v>12</v>
      </c>
    </row>
    <row r="6" spans="1:6" ht="20.100000000000001" customHeight="1" thickTop="1">
      <c r="A6" s="2" t="s">
        <v>17</v>
      </c>
      <c r="B6" s="6">
        <f>SUM(B7:B10)</f>
        <v>265631765</v>
      </c>
      <c r="C6" s="6">
        <f t="shared" ref="C6:F6" si="0">SUM(C7:C10)</f>
        <v>435587290</v>
      </c>
      <c r="D6" s="6">
        <f t="shared" si="0"/>
        <v>239597595</v>
      </c>
      <c r="E6" s="6">
        <f t="shared" si="0"/>
        <v>169955525</v>
      </c>
      <c r="F6" s="6">
        <f t="shared" si="0"/>
        <v>69642070</v>
      </c>
    </row>
    <row r="7" spans="1:6" ht="20.100000000000001" customHeight="1">
      <c r="A7" s="1" t="s">
        <v>3</v>
      </c>
      <c r="B7" s="7">
        <f>C7-E7</f>
        <v>41178640</v>
      </c>
      <c r="C7" s="7">
        <v>69538710</v>
      </c>
      <c r="D7" s="6">
        <f>E7+F7</f>
        <v>38913720</v>
      </c>
      <c r="E7" s="7">
        <v>28360070</v>
      </c>
      <c r="F7" s="7">
        <v>10553650</v>
      </c>
    </row>
    <row r="8" spans="1:6" ht="20.100000000000001" customHeight="1">
      <c r="A8" s="1" t="s">
        <v>4</v>
      </c>
      <c r="B8" s="7">
        <f t="shared" ref="B8:B10" si="1">C8-E8</f>
        <v>80253145</v>
      </c>
      <c r="C8" s="7">
        <v>111751950</v>
      </c>
      <c r="D8" s="6">
        <f t="shared" ref="D8:D10" si="2">E8+F8</f>
        <v>42732465</v>
      </c>
      <c r="E8" s="7">
        <v>31498805</v>
      </c>
      <c r="F8" s="7">
        <v>11233660</v>
      </c>
    </row>
    <row r="9" spans="1:6" ht="20.100000000000001" customHeight="1">
      <c r="A9" s="1" t="s">
        <v>5</v>
      </c>
      <c r="B9" s="7">
        <f t="shared" si="1"/>
        <v>79392908</v>
      </c>
      <c r="C9" s="7">
        <v>107015120</v>
      </c>
      <c r="D9" s="6">
        <f t="shared" si="2"/>
        <v>40378881</v>
      </c>
      <c r="E9" s="7">
        <v>27622212</v>
      </c>
      <c r="F9" s="7">
        <v>12756669</v>
      </c>
    </row>
    <row r="10" spans="1:6" ht="20.100000000000001" customHeight="1">
      <c r="A10" s="1" t="s">
        <v>6</v>
      </c>
      <c r="B10" s="7">
        <f t="shared" si="1"/>
        <v>64807072</v>
      </c>
      <c r="C10" s="7">
        <v>147281510</v>
      </c>
      <c r="D10" s="6">
        <f t="shared" si="2"/>
        <v>117572529</v>
      </c>
      <c r="E10" s="7">
        <v>82474438</v>
      </c>
      <c r="F10" s="7">
        <v>35098091</v>
      </c>
    </row>
  </sheetData>
  <mergeCells count="1">
    <mergeCell ref="A1:F1"/>
  </mergeCells>
  <phoneticPr fontId="2" type="noConversion"/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20"/>
  <sheetViews>
    <sheetView workbookViewId="0">
      <selection activeCell="E28" sqref="E28"/>
    </sheetView>
  </sheetViews>
  <sheetFormatPr defaultRowHeight="16.5"/>
  <cols>
    <col min="1" max="6" width="15.625" customWidth="1"/>
  </cols>
  <sheetData>
    <row r="1" spans="1:6">
      <c r="A1" s="29" t="s">
        <v>0</v>
      </c>
      <c r="B1" s="29"/>
      <c r="C1" s="29"/>
      <c r="D1" s="29"/>
      <c r="E1" s="29"/>
      <c r="F1" s="29"/>
    </row>
    <row r="3" spans="1:6">
      <c r="A3" t="s">
        <v>18</v>
      </c>
      <c r="F3" s="3" t="s">
        <v>11</v>
      </c>
    </row>
    <row r="4" spans="1:6" ht="4.5" customHeight="1"/>
    <row r="5" spans="1:6" ht="33.75" thickBot="1">
      <c r="A5" s="4" t="s">
        <v>1</v>
      </c>
      <c r="B5" s="5" t="s">
        <v>7</v>
      </c>
      <c r="C5" s="5" t="s">
        <v>8</v>
      </c>
      <c r="D5" s="5" t="s">
        <v>9</v>
      </c>
      <c r="E5" s="5" t="s">
        <v>10</v>
      </c>
      <c r="F5" s="5" t="s">
        <v>12</v>
      </c>
    </row>
    <row r="6" spans="1:6" ht="20.100000000000001" customHeight="1" thickTop="1">
      <c r="A6" s="2" t="s">
        <v>19</v>
      </c>
      <c r="B6" s="6">
        <f>SUM(B7:B10)</f>
        <v>405987435</v>
      </c>
      <c r="C6" s="6">
        <f t="shared" ref="C6:F6" si="0">SUM(C7:C10)</f>
        <v>662424890</v>
      </c>
      <c r="D6" s="6">
        <f t="shared" si="0"/>
        <v>404911256</v>
      </c>
      <c r="E6" s="6">
        <f t="shared" si="0"/>
        <v>256437455</v>
      </c>
      <c r="F6" s="6">
        <f t="shared" si="0"/>
        <v>148473801</v>
      </c>
    </row>
    <row r="7" spans="1:6" ht="20.100000000000001" customHeight="1">
      <c r="A7" s="1" t="s">
        <v>3</v>
      </c>
      <c r="B7" s="7">
        <f>C7-E7</f>
        <v>106547818</v>
      </c>
      <c r="C7" s="7">
        <v>159854380</v>
      </c>
      <c r="D7" s="6">
        <f>E7+F7</f>
        <v>66762271</v>
      </c>
      <c r="E7" s="7">
        <v>53306562</v>
      </c>
      <c r="F7" s="7">
        <v>13455709</v>
      </c>
    </row>
    <row r="8" spans="1:6" ht="20.100000000000001" customHeight="1">
      <c r="A8" s="1" t="s">
        <v>4</v>
      </c>
      <c r="B8" s="7">
        <f t="shared" ref="B8:B10" si="1">C8-E8</f>
        <v>121429369</v>
      </c>
      <c r="C8" s="7">
        <v>174541880</v>
      </c>
      <c r="D8" s="6">
        <f t="shared" ref="D8:D10" si="2">E8+F8</f>
        <v>117415413</v>
      </c>
      <c r="E8" s="7">
        <v>53112511</v>
      </c>
      <c r="F8" s="7">
        <v>64302902</v>
      </c>
    </row>
    <row r="9" spans="1:6" ht="20.100000000000001" customHeight="1">
      <c r="A9" s="1" t="s">
        <v>5</v>
      </c>
      <c r="B9" s="7">
        <f t="shared" si="1"/>
        <v>69286798</v>
      </c>
      <c r="C9" s="7">
        <v>152024080</v>
      </c>
      <c r="D9" s="6">
        <f t="shared" si="2"/>
        <v>107304753</v>
      </c>
      <c r="E9" s="7">
        <v>82737282</v>
      </c>
      <c r="F9" s="7">
        <v>24567471</v>
      </c>
    </row>
    <row r="10" spans="1:6" ht="20.100000000000001" customHeight="1">
      <c r="A10" s="1" t="s">
        <v>6</v>
      </c>
      <c r="B10" s="7">
        <f t="shared" si="1"/>
        <v>108723450</v>
      </c>
      <c r="C10" s="7">
        <v>176004550</v>
      </c>
      <c r="D10" s="6">
        <f t="shared" si="2"/>
        <v>113428819</v>
      </c>
      <c r="E10" s="7">
        <v>67281100</v>
      </c>
      <c r="F10" s="7">
        <v>46147719</v>
      </c>
    </row>
    <row r="13" spans="1:6">
      <c r="A13" s="29" t="s">
        <v>32</v>
      </c>
      <c r="B13" s="29"/>
      <c r="C13" s="29"/>
      <c r="D13" s="29"/>
      <c r="E13" s="29"/>
      <c r="F13" s="28"/>
    </row>
    <row r="14" spans="1:6" ht="27" thickBot="1">
      <c r="A14" s="8"/>
      <c r="B14" s="8"/>
      <c r="C14" s="9"/>
      <c r="D14" s="8"/>
      <c r="E14" s="10" t="s">
        <v>20</v>
      </c>
    </row>
    <row r="15" spans="1:6">
      <c r="A15" s="30" t="s">
        <v>21</v>
      </c>
      <c r="B15" s="32" t="s">
        <v>22</v>
      </c>
      <c r="C15" s="11" t="s">
        <v>23</v>
      </c>
      <c r="D15" s="11" t="s">
        <v>24</v>
      </c>
      <c r="E15" s="12" t="s">
        <v>25</v>
      </c>
    </row>
    <row r="16" spans="1:6" ht="17.25" thickBot="1">
      <c r="A16" s="31"/>
      <c r="B16" s="33"/>
      <c r="C16" s="13" t="s">
        <v>26</v>
      </c>
      <c r="D16" s="13" t="s">
        <v>27</v>
      </c>
      <c r="E16" s="14"/>
    </row>
    <row r="17" spans="1:5" ht="17.25" thickTop="1">
      <c r="A17" s="34" t="s">
        <v>28</v>
      </c>
      <c r="B17" s="15" t="s">
        <v>29</v>
      </c>
      <c r="C17" s="16">
        <v>19791490</v>
      </c>
      <c r="D17" s="16">
        <v>20951770</v>
      </c>
      <c r="E17" s="17"/>
    </row>
    <row r="18" spans="1:5">
      <c r="A18" s="35"/>
      <c r="B18" s="18" t="s">
        <v>30</v>
      </c>
      <c r="C18" s="19">
        <v>11624750</v>
      </c>
      <c r="D18" s="19">
        <v>11687250</v>
      </c>
      <c r="E18" s="20"/>
    </row>
    <row r="19" spans="1:5" ht="33">
      <c r="A19" s="36"/>
      <c r="B19" s="21" t="s">
        <v>31</v>
      </c>
      <c r="C19" s="22">
        <v>10102432</v>
      </c>
      <c r="D19" s="22">
        <v>11422832</v>
      </c>
      <c r="E19" s="23"/>
    </row>
    <row r="20" spans="1:5" ht="17.25" thickBot="1">
      <c r="A20" s="24"/>
      <c r="B20" s="25"/>
      <c r="C20" s="26">
        <f>SUM(C17:C19)</f>
        <v>41518672</v>
      </c>
      <c r="D20" s="26">
        <f>SUM(D17:D19)</f>
        <v>44061852</v>
      </c>
      <c r="E20" s="27"/>
    </row>
  </sheetData>
  <mergeCells count="5">
    <mergeCell ref="A1:F1"/>
    <mergeCell ref="A15:A16"/>
    <mergeCell ref="B15:B16"/>
    <mergeCell ref="A17:A19"/>
    <mergeCell ref="A13:E13"/>
  </mergeCells>
  <phoneticPr fontId="2" type="noConversion"/>
  <pageMargins left="0.7" right="0.7" top="0.75" bottom="0.75" header="0.3" footer="0.3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20"/>
  <sheetViews>
    <sheetView tabSelected="1" workbookViewId="0">
      <selection sqref="A1:F1"/>
    </sheetView>
  </sheetViews>
  <sheetFormatPr defaultRowHeight="16.5"/>
  <cols>
    <col min="1" max="6" width="15.625" customWidth="1"/>
  </cols>
  <sheetData>
    <row r="1" spans="1:6">
      <c r="A1" s="29" t="s">
        <v>0</v>
      </c>
      <c r="B1" s="29"/>
      <c r="C1" s="29"/>
      <c r="D1" s="29"/>
      <c r="E1" s="29"/>
      <c r="F1" s="29"/>
    </row>
    <row r="3" spans="1:6">
      <c r="A3" t="s">
        <v>33</v>
      </c>
      <c r="F3" s="3" t="s">
        <v>11</v>
      </c>
    </row>
    <row r="4" spans="1:6" ht="4.5" customHeight="1"/>
    <row r="5" spans="1:6" ht="33.75" thickBot="1">
      <c r="A5" s="4" t="s">
        <v>1</v>
      </c>
      <c r="B5" s="5" t="s">
        <v>7</v>
      </c>
      <c r="C5" s="5" t="s">
        <v>8</v>
      </c>
      <c r="D5" s="5" t="s">
        <v>9</v>
      </c>
      <c r="E5" s="5" t="s">
        <v>10</v>
      </c>
      <c r="F5" s="5" t="s">
        <v>12</v>
      </c>
    </row>
    <row r="6" spans="1:6" ht="20.100000000000001" customHeight="1" thickTop="1">
      <c r="A6" s="2" t="s">
        <v>34</v>
      </c>
      <c r="B6" s="6">
        <f>SUM(B7:B10)</f>
        <v>401613277</v>
      </c>
      <c r="C6" s="6">
        <f t="shared" ref="C6:F6" si="0">SUM(C7:C10)</f>
        <v>690987440</v>
      </c>
      <c r="D6" s="6">
        <f t="shared" si="0"/>
        <v>401962229</v>
      </c>
      <c r="E6" s="6">
        <f t="shared" si="0"/>
        <v>289374163</v>
      </c>
      <c r="F6" s="6">
        <f t="shared" si="0"/>
        <v>112588066</v>
      </c>
    </row>
    <row r="7" spans="1:6" ht="20.100000000000001" customHeight="1">
      <c r="A7" s="1" t="s">
        <v>3</v>
      </c>
      <c r="B7" s="7">
        <f>C7-E7</f>
        <v>109657838</v>
      </c>
      <c r="C7" s="7">
        <v>169426720</v>
      </c>
      <c r="D7" s="6">
        <f>E7+F7</f>
        <v>87224866</v>
      </c>
      <c r="E7" s="7">
        <v>59768882</v>
      </c>
      <c r="F7" s="7">
        <v>27455984</v>
      </c>
    </row>
    <row r="8" spans="1:6" ht="20.100000000000001" customHeight="1">
      <c r="A8" s="1" t="s">
        <v>4</v>
      </c>
      <c r="B8" s="7">
        <f t="shared" ref="B8:B10" si="1">C8-E8</f>
        <v>78251555</v>
      </c>
      <c r="C8" s="7">
        <v>177493990</v>
      </c>
      <c r="D8" s="6">
        <f t="shared" ref="D8:D10" si="2">E8+F8</f>
        <v>122169374</v>
      </c>
      <c r="E8" s="7">
        <v>99242435</v>
      </c>
      <c r="F8" s="7">
        <v>22926939</v>
      </c>
    </row>
    <row r="9" spans="1:6" ht="20.100000000000001" customHeight="1">
      <c r="A9" s="1" t="s">
        <v>5</v>
      </c>
      <c r="B9" s="7">
        <f t="shared" si="1"/>
        <v>120899466</v>
      </c>
      <c r="C9" s="7">
        <v>174319500</v>
      </c>
      <c r="D9" s="6">
        <f t="shared" si="2"/>
        <v>77113386</v>
      </c>
      <c r="E9" s="7">
        <v>53420034</v>
      </c>
      <c r="F9" s="7">
        <v>23693352</v>
      </c>
    </row>
    <row r="10" spans="1:6" ht="20.100000000000001" customHeight="1">
      <c r="A10" s="1" t="s">
        <v>6</v>
      </c>
      <c r="B10" s="7">
        <f t="shared" si="1"/>
        <v>92804418</v>
      </c>
      <c r="C10" s="7">
        <v>169747230</v>
      </c>
      <c r="D10" s="6">
        <f t="shared" si="2"/>
        <v>115454603</v>
      </c>
      <c r="E10" s="7">
        <v>76942812</v>
      </c>
      <c r="F10" s="7">
        <v>38511791</v>
      </c>
    </row>
    <row r="13" spans="1:6">
      <c r="A13" s="29" t="s">
        <v>32</v>
      </c>
      <c r="B13" s="29"/>
      <c r="C13" s="29"/>
      <c r="D13" s="29"/>
      <c r="E13" s="29"/>
      <c r="F13" s="28"/>
    </row>
    <row r="14" spans="1:6" ht="27" thickBot="1">
      <c r="A14" s="8"/>
      <c r="B14" s="8"/>
      <c r="C14" s="9"/>
      <c r="D14" s="8"/>
      <c r="E14" s="10" t="s">
        <v>20</v>
      </c>
    </row>
    <row r="15" spans="1:6">
      <c r="A15" s="30" t="s">
        <v>21</v>
      </c>
      <c r="B15" s="32" t="s">
        <v>22</v>
      </c>
      <c r="C15" s="11" t="s">
        <v>24</v>
      </c>
      <c r="D15" s="37" t="s">
        <v>35</v>
      </c>
      <c r="E15" s="12" t="s">
        <v>25</v>
      </c>
    </row>
    <row r="16" spans="1:6" ht="17.25" thickBot="1">
      <c r="A16" s="31"/>
      <c r="B16" s="33"/>
      <c r="C16" s="13" t="s">
        <v>26</v>
      </c>
      <c r="D16" s="13" t="s">
        <v>26</v>
      </c>
      <c r="E16" s="14"/>
    </row>
    <row r="17" spans="1:5" ht="17.25" thickTop="1">
      <c r="A17" s="34" t="s">
        <v>28</v>
      </c>
      <c r="B17" s="15" t="s">
        <v>29</v>
      </c>
      <c r="C17" s="16">
        <v>20951770</v>
      </c>
      <c r="D17" s="38">
        <v>21979680</v>
      </c>
      <c r="E17" s="17"/>
    </row>
    <row r="18" spans="1:5">
      <c r="A18" s="35"/>
      <c r="B18" s="18" t="s">
        <v>30</v>
      </c>
      <c r="C18" s="19">
        <v>11687250</v>
      </c>
      <c r="D18" s="22">
        <v>11805000</v>
      </c>
      <c r="E18" s="20"/>
    </row>
    <row r="19" spans="1:5" ht="33">
      <c r="A19" s="36"/>
      <c r="B19" s="21" t="s">
        <v>31</v>
      </c>
      <c r="C19" s="22">
        <v>11422832</v>
      </c>
      <c r="D19" s="22">
        <v>13801443</v>
      </c>
      <c r="E19" s="23"/>
    </row>
    <row r="20" spans="1:5" ht="17.25" thickBot="1">
      <c r="A20" s="24"/>
      <c r="B20" s="25"/>
      <c r="C20" s="26">
        <f>SUM(C17:C19)</f>
        <v>44061852</v>
      </c>
      <c r="D20" s="26">
        <f>SUM(D17:D19)</f>
        <v>47586123</v>
      </c>
      <c r="E20" s="27"/>
    </row>
  </sheetData>
  <mergeCells count="5">
    <mergeCell ref="A1:F1"/>
    <mergeCell ref="A13:E13"/>
    <mergeCell ref="A15:A16"/>
    <mergeCell ref="B15:B16"/>
    <mergeCell ref="A17:A19"/>
  </mergeCells>
  <phoneticPr fontId="2" type="noConversion"/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5</vt:i4>
      </vt:variant>
    </vt:vector>
  </HeadingPairs>
  <TitlesOfParts>
    <vt:vector size="5" baseType="lpstr">
      <vt:lpstr>2020</vt:lpstr>
      <vt:lpstr>2021</vt:lpstr>
      <vt:lpstr>2022</vt:lpstr>
      <vt:lpstr>2023</vt:lpstr>
      <vt:lpstr>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psy88</dc:creator>
  <cp:lastModifiedBy>user</cp:lastModifiedBy>
  <dcterms:created xsi:type="dcterms:W3CDTF">2023-08-25T01:26:11Z</dcterms:created>
  <dcterms:modified xsi:type="dcterms:W3CDTF">2025-08-19T04:37:20Z</dcterms:modified>
</cp:coreProperties>
</file>